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bragoo\Documents\SKB Glacial erosion\"/>
    </mc:Choice>
  </mc:AlternateContent>
  <xr:revisionPtr revIDLastSave="0" documentId="8_{AE890675-574E-48F0-8B82-19F5944C0B02}" xr6:coauthVersionLast="41" xr6:coauthVersionMax="41" xr10:uidLastSave="{00000000-0000-0000-0000-000000000000}"/>
  <bookViews>
    <workbookView xWindow="38280" yWindow="525" windowWidth="29040" windowHeight="17640" xr2:uid="{00000000-000D-0000-FFFF-FFFF00000000}"/>
  </bookViews>
  <sheets>
    <sheet name="Mt Megantic" sheetId="2" r:id="rId1"/>
    <sheet name="Yonder Flats Fors-16-07" sheetId="3" r:id="rId2"/>
    <sheet name="Yonder Flats Fors-16-08" sheetId="4" r:id="rId3"/>
    <sheet name="Klubbudden" sheetId="5" r:id="rId4"/>
    <sheet name="Shimmering Flats" sheetId="6" r:id="rId5"/>
    <sheet name="Wave Rock" sheetId="7" r:id="rId6"/>
    <sheet name="The Bornhardt" sheetId="8" r:id="rId7"/>
    <sheet name="Pink Spot" sheetId="9" r:id="rId8"/>
    <sheet name="Office View" sheetId="10" r:id="rId9"/>
    <sheet name="Neon Roundabout" sheetId="11" r:id="rId10"/>
    <sheet name="Repository FORS-17-10" sheetId="12" r:id="rId11"/>
    <sheet name="Repository 1 FORS-17-09" sheetId="1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5" l="1"/>
  <c r="K6" i="5"/>
  <c r="L6" i="5" s="1"/>
  <c r="E6" i="5"/>
  <c r="K6" i="13" l="1"/>
  <c r="E6" i="13"/>
  <c r="J5" i="13"/>
  <c r="I5" i="13"/>
  <c r="D5" i="13"/>
  <c r="C5" i="13"/>
  <c r="I4" i="13"/>
  <c r="D4" i="13"/>
  <c r="C4" i="13"/>
  <c r="K6" i="12"/>
  <c r="E6" i="12"/>
  <c r="J5" i="12"/>
  <c r="I5" i="12"/>
  <c r="D5" i="12"/>
  <c r="C5" i="12"/>
  <c r="I4" i="12"/>
  <c r="H4" i="12"/>
  <c r="D4" i="12"/>
  <c r="C4" i="12"/>
  <c r="K6" i="11"/>
  <c r="E6" i="11"/>
  <c r="J5" i="11"/>
  <c r="I5" i="11"/>
  <c r="D5" i="11"/>
  <c r="C5" i="11"/>
  <c r="K4" i="11"/>
  <c r="J4" i="11"/>
  <c r="I4" i="11"/>
  <c r="H4" i="11"/>
  <c r="F4" i="11"/>
  <c r="E4" i="11"/>
  <c r="D4" i="11"/>
  <c r="C4" i="11"/>
  <c r="I4" i="10"/>
  <c r="J4" i="10"/>
  <c r="K4" i="10"/>
  <c r="L4" i="10"/>
  <c r="M4" i="10"/>
  <c r="H4" i="10"/>
  <c r="E4" i="10"/>
  <c r="J4" i="9"/>
  <c r="F4" i="9"/>
  <c r="K6" i="10"/>
  <c r="E6" i="10"/>
  <c r="J5" i="10"/>
  <c r="I5" i="10"/>
  <c r="D5" i="10"/>
  <c r="C5" i="10"/>
  <c r="F4" i="10"/>
  <c r="D4" i="10"/>
  <c r="C4" i="10"/>
  <c r="K6" i="9"/>
  <c r="E6" i="9"/>
  <c r="J5" i="9"/>
  <c r="I5" i="9"/>
  <c r="D5" i="9"/>
  <c r="C5" i="9"/>
  <c r="M4" i="9"/>
  <c r="L4" i="9"/>
  <c r="K4" i="9"/>
  <c r="I4" i="9"/>
  <c r="H4" i="9"/>
  <c r="E4" i="9"/>
  <c r="D4" i="9"/>
  <c r="C4" i="9"/>
  <c r="J5" i="8"/>
  <c r="I5" i="8"/>
  <c r="K5" i="8" s="1"/>
  <c r="D5" i="8"/>
  <c r="C5" i="8"/>
  <c r="E5" i="8" s="1"/>
  <c r="L6" i="13" l="1"/>
  <c r="E5" i="13"/>
  <c r="K5" i="13"/>
  <c r="E5" i="12"/>
  <c r="K5" i="12"/>
  <c r="L6" i="12"/>
  <c r="L6" i="11"/>
  <c r="E5" i="11"/>
  <c r="K5" i="11"/>
  <c r="K5" i="10"/>
  <c r="L6" i="10"/>
  <c r="E5" i="10"/>
  <c r="L6" i="9"/>
  <c r="E5" i="9"/>
  <c r="K5" i="9"/>
  <c r="K6" i="8"/>
  <c r="E6" i="8"/>
  <c r="M4" i="8"/>
  <c r="L4" i="8"/>
  <c r="K4" i="8"/>
  <c r="J4" i="8"/>
  <c r="I4" i="8"/>
  <c r="H4" i="8"/>
  <c r="F4" i="8"/>
  <c r="E4" i="8"/>
  <c r="D4" i="8"/>
  <c r="C4" i="8"/>
  <c r="I5" i="7"/>
  <c r="I4" i="7"/>
  <c r="D5" i="7"/>
  <c r="C5" i="7"/>
  <c r="G4" i="7"/>
  <c r="F4" i="7"/>
  <c r="K6" i="7"/>
  <c r="L6" i="7" s="1"/>
  <c r="E6" i="7"/>
  <c r="J5" i="7"/>
  <c r="M4" i="7"/>
  <c r="L4" i="7"/>
  <c r="K4" i="7"/>
  <c r="J4" i="7"/>
  <c r="H4" i="7"/>
  <c r="E4" i="7"/>
  <c r="D4" i="7"/>
  <c r="C4" i="7"/>
  <c r="E6" i="6"/>
  <c r="D5" i="6"/>
  <c r="C5" i="6"/>
  <c r="C4" i="6"/>
  <c r="K6" i="6"/>
  <c r="J5" i="6"/>
  <c r="K5" i="6" s="1"/>
  <c r="I5" i="6"/>
  <c r="M4" i="6"/>
  <c r="L4" i="6"/>
  <c r="K4" i="6"/>
  <c r="J4" i="6"/>
  <c r="I4" i="6"/>
  <c r="H4" i="6"/>
  <c r="F4" i="6"/>
  <c r="E4" i="6"/>
  <c r="D4" i="6"/>
  <c r="D5" i="3"/>
  <c r="E6" i="4"/>
  <c r="K6" i="4"/>
  <c r="I5" i="4"/>
  <c r="J5" i="4"/>
  <c r="K5" i="4" s="1"/>
  <c r="C5" i="4"/>
  <c r="D5" i="4"/>
  <c r="I5" i="5"/>
  <c r="J5" i="5"/>
  <c r="C5" i="5"/>
  <c r="E5" i="5" s="1"/>
  <c r="D5" i="5"/>
  <c r="K4" i="5"/>
  <c r="L4" i="5"/>
  <c r="J4" i="5"/>
  <c r="I4" i="5"/>
  <c r="H4" i="5"/>
  <c r="G4" i="5"/>
  <c r="F4" i="5"/>
  <c r="E4" i="5"/>
  <c r="D4" i="5"/>
  <c r="K4" i="4"/>
  <c r="J4" i="4"/>
  <c r="I4" i="4"/>
  <c r="H4" i="4"/>
  <c r="G4" i="4"/>
  <c r="F4" i="4"/>
  <c r="E4" i="4"/>
  <c r="D4" i="4"/>
  <c r="C4" i="4"/>
  <c r="K6" i="3"/>
  <c r="L6" i="3" s="1"/>
  <c r="E6" i="3"/>
  <c r="J5" i="3"/>
  <c r="K5" i="3" s="1"/>
  <c r="I5" i="3"/>
  <c r="C5" i="3"/>
  <c r="E5" i="3" s="1"/>
  <c r="G4" i="3"/>
  <c r="D4" i="3"/>
  <c r="E4" i="3"/>
  <c r="F4" i="3"/>
  <c r="C4" i="3"/>
  <c r="E4" i="2"/>
  <c r="D4" i="2"/>
  <c r="C4" i="2"/>
  <c r="B4" i="2"/>
  <c r="K4" i="3"/>
  <c r="J4" i="3"/>
  <c r="I4" i="3"/>
  <c r="H4" i="3"/>
  <c r="G5" i="2"/>
  <c r="F5" i="2"/>
  <c r="B5" i="2"/>
  <c r="C5" i="2"/>
  <c r="D6" i="2"/>
  <c r="H6" i="2"/>
  <c r="F4" i="2"/>
  <c r="G4" i="2"/>
  <c r="H4" i="2"/>
  <c r="M4" i="5" l="1"/>
  <c r="D5" i="2"/>
  <c r="I6" i="2"/>
  <c r="H5" i="2"/>
  <c r="L6" i="8"/>
  <c r="K5" i="7"/>
  <c r="E5" i="7"/>
  <c r="L6" i="6"/>
  <c r="E5" i="6"/>
  <c r="L6" i="4"/>
  <c r="E5" i="4"/>
  <c r="K5" i="5"/>
</calcChain>
</file>

<file path=xl/sharedStrings.xml><?xml version="1.0" encoding="utf-8"?>
<sst xmlns="http://schemas.openxmlformats.org/spreadsheetml/2006/main" count="260" uniqueCount="18">
  <si>
    <t>N1</t>
  </si>
  <si>
    <t>N2</t>
  </si>
  <si>
    <t>N3</t>
  </si>
  <si>
    <t>E1</t>
  </si>
  <si>
    <t>E2</t>
  </si>
  <si>
    <t>E3</t>
  </si>
  <si>
    <t>E4</t>
  </si>
  <si>
    <t>length (m)</t>
  </si>
  <si>
    <t>Erosion rate</t>
  </si>
  <si>
    <t>Mean fracture spacing</t>
  </si>
  <si>
    <t>Fracture spacing (total)</t>
  </si>
  <si>
    <t>fractures count</t>
  </si>
  <si>
    <t>Fracture spacing (total N and E)</t>
  </si>
  <si>
    <t>N4</t>
  </si>
  <si>
    <t>N5</t>
  </si>
  <si>
    <t>E5</t>
  </si>
  <si>
    <t>E6</t>
  </si>
  <si>
    <t>Grid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</si>
</sst>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tabSelected="1" workbookViewId="0">
      <selection activeCell="B9" sqref="B9"/>
    </sheetView>
  </sheetViews>
  <sheetFormatPr defaultRowHeight="15" x14ac:dyDescent="0.25"/>
  <cols>
    <col min="1" max="1" width="27.7109375" style="1" bestFit="1" customWidth="1"/>
  </cols>
  <sheetData>
    <row r="1" spans="1:9" s="1" customFormat="1" x14ac:dyDescent="0.25">
      <c r="A1" s="1" t="s">
        <v>17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9" x14ac:dyDescent="0.25">
      <c r="A2" s="1" t="s">
        <v>11</v>
      </c>
      <c r="B2">
        <v>9</v>
      </c>
      <c r="C2">
        <v>12</v>
      </c>
      <c r="D2">
        <v>6</v>
      </c>
      <c r="E2">
        <v>14</v>
      </c>
      <c r="F2">
        <v>9</v>
      </c>
      <c r="G2">
        <v>7</v>
      </c>
      <c r="H2">
        <v>9</v>
      </c>
    </row>
    <row r="3" spans="1:9" x14ac:dyDescent="0.25">
      <c r="A3" s="1" t="s">
        <v>7</v>
      </c>
      <c r="B3">
        <v>3.9</v>
      </c>
      <c r="C3">
        <v>3.9</v>
      </c>
      <c r="D3">
        <v>3.8</v>
      </c>
      <c r="E3">
        <v>2.5</v>
      </c>
      <c r="F3">
        <v>3.1</v>
      </c>
      <c r="G3">
        <v>2.8</v>
      </c>
      <c r="H3">
        <v>4</v>
      </c>
    </row>
    <row r="4" spans="1:9" x14ac:dyDescent="0.25">
      <c r="A4" s="1" t="s">
        <v>9</v>
      </c>
      <c r="B4">
        <f>B3/B2</f>
        <v>0.43333333333333335</v>
      </c>
      <c r="C4">
        <f>C3/C2</f>
        <v>0.32500000000000001</v>
      </c>
      <c r="D4">
        <f>D3/D2</f>
        <v>0.6333333333333333</v>
      </c>
      <c r="E4">
        <f>E3/E2</f>
        <v>0.17857142857142858</v>
      </c>
      <c r="F4">
        <f t="shared" ref="F4" si="0">F3/F2</f>
        <v>0.34444444444444444</v>
      </c>
      <c r="G4">
        <f t="shared" ref="G4" si="1">G3/G2</f>
        <v>0.39999999999999997</v>
      </c>
      <c r="H4">
        <f t="shared" ref="H4" si="2">H3/H2</f>
        <v>0.44444444444444442</v>
      </c>
    </row>
    <row r="5" spans="1:9" x14ac:dyDescent="0.25">
      <c r="A5" s="1" t="s">
        <v>12</v>
      </c>
      <c r="B5">
        <f>SUM(B3:D3)</f>
        <v>11.6</v>
      </c>
      <c r="C5">
        <f>SUM(B2:D2)</f>
        <v>27</v>
      </c>
      <c r="D5" s="1">
        <f>B5/C5</f>
        <v>0.42962962962962964</v>
      </c>
      <c r="F5">
        <f>SUM(F2:H2)</f>
        <v>25</v>
      </c>
      <c r="G5">
        <f>SUM(F3:H3)</f>
        <v>9.9</v>
      </c>
      <c r="H5" s="1">
        <f>G5/F5</f>
        <v>0.39600000000000002</v>
      </c>
    </row>
    <row r="6" spans="1:9" x14ac:dyDescent="0.25">
      <c r="A6" s="1" t="s">
        <v>10</v>
      </c>
      <c r="D6">
        <f>SUM(B2:H2)</f>
        <v>66</v>
      </c>
      <c r="H6">
        <f>SUM(B3:H3)</f>
        <v>24</v>
      </c>
      <c r="I6" s="1">
        <f>H6/D6</f>
        <v>0.36363636363636365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7"/>
  <sheetViews>
    <sheetView topLeftCell="B1" workbookViewId="0">
      <selection activeCell="B1" sqref="B1:B6"/>
    </sheetView>
  </sheetViews>
  <sheetFormatPr defaultRowHeight="15" x14ac:dyDescent="0.25"/>
  <cols>
    <col min="1" max="1" width="27.7109375" bestFit="1" customWidth="1"/>
    <col min="2" max="2" width="27.7109375" customWidth="1"/>
  </cols>
  <sheetData>
    <row r="1" spans="1:13" x14ac:dyDescent="0.25">
      <c r="A1" s="1"/>
      <c r="B1" s="1" t="s">
        <v>17</v>
      </c>
      <c r="C1" s="1" t="s">
        <v>0</v>
      </c>
      <c r="D1" s="1" t="s">
        <v>1</v>
      </c>
      <c r="E1" s="1" t="s">
        <v>2</v>
      </c>
      <c r="F1" s="1" t="s">
        <v>13</v>
      </c>
      <c r="G1" s="1" t="s">
        <v>14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15</v>
      </c>
      <c r="M1" s="1" t="s">
        <v>16</v>
      </c>
    </row>
    <row r="2" spans="1:13" x14ac:dyDescent="0.25">
      <c r="A2" s="1" t="s">
        <v>11</v>
      </c>
      <c r="B2" s="1" t="s">
        <v>11</v>
      </c>
      <c r="C2">
        <v>7</v>
      </c>
      <c r="D2">
        <v>8</v>
      </c>
      <c r="E2">
        <v>4</v>
      </c>
      <c r="F2">
        <v>3</v>
      </c>
      <c r="H2">
        <v>2</v>
      </c>
      <c r="I2">
        <v>3</v>
      </c>
      <c r="J2">
        <v>5</v>
      </c>
      <c r="K2">
        <v>2</v>
      </c>
    </row>
    <row r="3" spans="1:13" x14ac:dyDescent="0.25">
      <c r="A3" s="1" t="s">
        <v>7</v>
      </c>
      <c r="B3" s="1" t="s">
        <v>7</v>
      </c>
      <c r="C3">
        <v>1.65</v>
      </c>
      <c r="D3">
        <v>2.75</v>
      </c>
      <c r="E3">
        <v>3.65</v>
      </c>
      <c r="F3">
        <v>1.6</v>
      </c>
      <c r="H3">
        <v>2</v>
      </c>
      <c r="I3">
        <v>2.7</v>
      </c>
      <c r="J3">
        <v>2.7</v>
      </c>
      <c r="K3">
        <v>2</v>
      </c>
    </row>
    <row r="4" spans="1:13" x14ac:dyDescent="0.25">
      <c r="A4" s="1" t="s">
        <v>9</v>
      </c>
      <c r="B4" s="1" t="s">
        <v>9</v>
      </c>
      <c r="C4">
        <f>C3/C2</f>
        <v>0.23571428571428571</v>
      </c>
      <c r="D4">
        <f t="shared" ref="D4" si="0">D3/D2</f>
        <v>0.34375</v>
      </c>
      <c r="E4">
        <f>E3/E2</f>
        <v>0.91249999999999998</v>
      </c>
      <c r="F4">
        <f>F3/F2</f>
        <v>0.53333333333333333</v>
      </c>
      <c r="H4">
        <f>H3/H2</f>
        <v>1</v>
      </c>
      <c r="I4">
        <f t="shared" ref="I4:K4" si="1">I3/I2</f>
        <v>0.9</v>
      </c>
      <c r="J4">
        <f t="shared" si="1"/>
        <v>0.54</v>
      </c>
      <c r="K4">
        <f t="shared" si="1"/>
        <v>1</v>
      </c>
    </row>
    <row r="5" spans="1:13" x14ac:dyDescent="0.25">
      <c r="A5" s="1" t="s">
        <v>12</v>
      </c>
      <c r="B5" s="1" t="s">
        <v>12</v>
      </c>
      <c r="C5">
        <f>SUM(C3:G3)</f>
        <v>9.65</v>
      </c>
      <c r="D5">
        <f>SUM(C2:G2)</f>
        <v>22</v>
      </c>
      <c r="E5" s="1">
        <f>C5/D5</f>
        <v>0.43863636363636366</v>
      </c>
      <c r="F5" s="1"/>
      <c r="G5" s="1"/>
      <c r="I5">
        <f>SUM(H2:M2)</f>
        <v>12</v>
      </c>
      <c r="J5">
        <f>SUM(H3:M3)</f>
        <v>9.4</v>
      </c>
      <c r="K5" s="1">
        <f>J5/I5</f>
        <v>0.78333333333333333</v>
      </c>
    </row>
    <row r="6" spans="1:13" x14ac:dyDescent="0.25">
      <c r="A6" s="1" t="s">
        <v>10</v>
      </c>
      <c r="B6" s="1" t="s">
        <v>10</v>
      </c>
      <c r="E6">
        <f>SUM(C2:M2)</f>
        <v>34</v>
      </c>
      <c r="K6">
        <f>SUM(C3:M3)</f>
        <v>19.05</v>
      </c>
      <c r="L6" s="1">
        <f>K6/E6</f>
        <v>0.56029411764705883</v>
      </c>
    </row>
    <row r="7" spans="1:13" x14ac:dyDescent="0.25">
      <c r="A7" s="1" t="s">
        <v>8</v>
      </c>
      <c r="B7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7"/>
  <sheetViews>
    <sheetView topLeftCell="B1" workbookViewId="0">
      <selection activeCell="B1" sqref="B1:B6"/>
    </sheetView>
  </sheetViews>
  <sheetFormatPr defaultRowHeight="15" x14ac:dyDescent="0.25"/>
  <cols>
    <col min="1" max="1" width="27.7109375" bestFit="1" customWidth="1"/>
    <col min="2" max="2" width="27.7109375" customWidth="1"/>
  </cols>
  <sheetData>
    <row r="1" spans="1:13" x14ac:dyDescent="0.25">
      <c r="A1" s="1"/>
      <c r="B1" s="1" t="s">
        <v>17</v>
      </c>
      <c r="C1" s="1" t="s">
        <v>0</v>
      </c>
      <c r="D1" s="1" t="s">
        <v>1</v>
      </c>
      <c r="E1" s="1" t="s">
        <v>2</v>
      </c>
      <c r="F1" s="1" t="s">
        <v>13</v>
      </c>
      <c r="G1" s="1" t="s">
        <v>14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15</v>
      </c>
      <c r="M1" s="1" t="s">
        <v>16</v>
      </c>
    </row>
    <row r="2" spans="1:13" x14ac:dyDescent="0.25">
      <c r="A2" s="1" t="s">
        <v>11</v>
      </c>
      <c r="B2" s="1" t="s">
        <v>11</v>
      </c>
      <c r="C2">
        <v>9</v>
      </c>
      <c r="D2">
        <v>10</v>
      </c>
      <c r="H2">
        <v>6</v>
      </c>
      <c r="I2">
        <v>6</v>
      </c>
    </row>
    <row r="3" spans="1:13" x14ac:dyDescent="0.25">
      <c r="A3" s="1" t="s">
        <v>7</v>
      </c>
      <c r="B3" s="1" t="s">
        <v>7</v>
      </c>
      <c r="C3">
        <v>2.2000000000000002</v>
      </c>
      <c r="D3">
        <v>2</v>
      </c>
      <c r="H3">
        <v>1.6</v>
      </c>
      <c r="I3">
        <v>1.5</v>
      </c>
    </row>
    <row r="4" spans="1:13" x14ac:dyDescent="0.25">
      <c r="A4" s="1" t="s">
        <v>9</v>
      </c>
      <c r="B4" s="1" t="s">
        <v>9</v>
      </c>
      <c r="C4">
        <f>C3/C2</f>
        <v>0.24444444444444446</v>
      </c>
      <c r="D4">
        <f t="shared" ref="D4" si="0">D3/D2</f>
        <v>0.2</v>
      </c>
      <c r="H4">
        <f>H3/H2</f>
        <v>0.26666666666666666</v>
      </c>
      <c r="I4">
        <f t="shared" ref="I4" si="1">I3/I2</f>
        <v>0.25</v>
      </c>
    </row>
    <row r="5" spans="1:13" x14ac:dyDescent="0.25">
      <c r="A5" s="1" t="s">
        <v>12</v>
      </c>
      <c r="B5" s="1" t="s">
        <v>12</v>
      </c>
      <c r="C5">
        <f>SUM(C3:G3)</f>
        <v>4.2</v>
      </c>
      <c r="D5">
        <f>SUM(C2:G2)</f>
        <v>19</v>
      </c>
      <c r="E5" s="1">
        <f>C5/D5</f>
        <v>0.22105263157894739</v>
      </c>
      <c r="F5" s="1"/>
      <c r="G5" s="1"/>
      <c r="I5">
        <f>SUM(H2:M2)</f>
        <v>12</v>
      </c>
      <c r="J5">
        <f>SUM(H3:M3)</f>
        <v>3.1</v>
      </c>
      <c r="K5" s="1">
        <f>J5/I5</f>
        <v>0.25833333333333336</v>
      </c>
    </row>
    <row r="6" spans="1:13" x14ac:dyDescent="0.25">
      <c r="A6" s="1" t="s">
        <v>10</v>
      </c>
      <c r="B6" s="1" t="s">
        <v>10</v>
      </c>
      <c r="E6">
        <f>SUM(C2:M2)</f>
        <v>31</v>
      </c>
      <c r="K6">
        <f>SUM(C3:M3)</f>
        <v>7.3000000000000007</v>
      </c>
      <c r="L6" s="1">
        <f>K6/E6</f>
        <v>0.23548387096774195</v>
      </c>
    </row>
    <row r="7" spans="1:13" x14ac:dyDescent="0.25">
      <c r="A7" s="1" t="s">
        <v>8</v>
      </c>
      <c r="B7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7"/>
  <sheetViews>
    <sheetView topLeftCell="B1" workbookViewId="0">
      <selection activeCell="G20" sqref="G20"/>
    </sheetView>
  </sheetViews>
  <sheetFormatPr defaultRowHeight="15" x14ac:dyDescent="0.25"/>
  <cols>
    <col min="1" max="1" width="27.7109375" bestFit="1" customWidth="1"/>
    <col min="2" max="2" width="27.7109375" customWidth="1"/>
  </cols>
  <sheetData>
    <row r="1" spans="1:13" x14ac:dyDescent="0.25">
      <c r="A1" s="1"/>
      <c r="B1" s="1" t="s">
        <v>17</v>
      </c>
      <c r="C1" s="1" t="s">
        <v>0</v>
      </c>
      <c r="D1" s="1" t="s">
        <v>1</v>
      </c>
      <c r="E1" s="1" t="s">
        <v>2</v>
      </c>
      <c r="F1" s="1" t="s">
        <v>13</v>
      </c>
      <c r="G1" s="1" t="s">
        <v>14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15</v>
      </c>
      <c r="M1" s="1" t="s">
        <v>16</v>
      </c>
    </row>
    <row r="2" spans="1:13" x14ac:dyDescent="0.25">
      <c r="A2" s="1" t="s">
        <v>11</v>
      </c>
      <c r="B2" s="1" t="s">
        <v>11</v>
      </c>
      <c r="C2">
        <v>1</v>
      </c>
      <c r="D2">
        <v>3</v>
      </c>
      <c r="H2">
        <v>0</v>
      </c>
      <c r="I2">
        <v>4</v>
      </c>
    </row>
    <row r="3" spans="1:13" x14ac:dyDescent="0.25">
      <c r="A3" s="1" t="s">
        <v>7</v>
      </c>
      <c r="B3" s="1" t="s">
        <v>7</v>
      </c>
      <c r="C3">
        <v>1.6</v>
      </c>
      <c r="D3">
        <v>1.3</v>
      </c>
      <c r="H3">
        <v>1</v>
      </c>
      <c r="I3">
        <v>1.6</v>
      </c>
    </row>
    <row r="4" spans="1:13" x14ac:dyDescent="0.25">
      <c r="A4" s="1" t="s">
        <v>9</v>
      </c>
      <c r="B4" s="1" t="s">
        <v>9</v>
      </c>
      <c r="C4">
        <f>C3/C2</f>
        <v>1.6</v>
      </c>
      <c r="D4">
        <f t="shared" ref="D4" si="0">D3/D2</f>
        <v>0.43333333333333335</v>
      </c>
      <c r="H4">
        <v>0</v>
      </c>
      <c r="I4">
        <f t="shared" ref="I4" si="1">I3/I2</f>
        <v>0.4</v>
      </c>
    </row>
    <row r="5" spans="1:13" x14ac:dyDescent="0.25">
      <c r="A5" s="1" t="s">
        <v>12</v>
      </c>
      <c r="B5" s="1" t="s">
        <v>12</v>
      </c>
      <c r="C5">
        <f>SUM(C3:G3)</f>
        <v>2.9000000000000004</v>
      </c>
      <c r="D5">
        <f>SUM(C2:G2)</f>
        <v>4</v>
      </c>
      <c r="E5" s="1">
        <f>C5/D5</f>
        <v>0.72500000000000009</v>
      </c>
      <c r="F5" s="1"/>
      <c r="G5" s="1"/>
      <c r="I5">
        <f>SUM(H2:M2)</f>
        <v>4</v>
      </c>
      <c r="J5">
        <f>SUM(H3:M3)</f>
        <v>2.6</v>
      </c>
      <c r="K5" s="1">
        <f>J5/I5</f>
        <v>0.65</v>
      </c>
    </row>
    <row r="6" spans="1:13" x14ac:dyDescent="0.25">
      <c r="A6" s="1" t="s">
        <v>10</v>
      </c>
      <c r="B6" s="1" t="s">
        <v>10</v>
      </c>
      <c r="E6">
        <f>SUM(C2:M2)</f>
        <v>8</v>
      </c>
      <c r="K6">
        <f>SUM(C3:M3)</f>
        <v>5.5</v>
      </c>
      <c r="L6" s="1">
        <f>K6/E6</f>
        <v>0.6875</v>
      </c>
    </row>
    <row r="7" spans="1:13" x14ac:dyDescent="0.25">
      <c r="A7" s="1" t="s">
        <v>8</v>
      </c>
      <c r="B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"/>
  <sheetViews>
    <sheetView topLeftCell="B1" workbookViewId="0">
      <selection activeCell="B7" sqref="B7"/>
    </sheetView>
  </sheetViews>
  <sheetFormatPr defaultRowHeight="15" x14ac:dyDescent="0.25"/>
  <cols>
    <col min="1" max="1" width="27.7109375" bestFit="1" customWidth="1"/>
    <col min="2" max="2" width="27.7109375" customWidth="1"/>
  </cols>
  <sheetData>
    <row r="1" spans="1:12" x14ac:dyDescent="0.25">
      <c r="A1" s="1"/>
      <c r="B1" s="1" t="s">
        <v>17</v>
      </c>
      <c r="C1" s="1" t="s">
        <v>0</v>
      </c>
      <c r="D1" s="1" t="s">
        <v>1</v>
      </c>
      <c r="E1" s="1" t="s">
        <v>2</v>
      </c>
      <c r="F1" s="1" t="s">
        <v>13</v>
      </c>
      <c r="G1" s="1" t="s">
        <v>14</v>
      </c>
      <c r="H1" s="1" t="s">
        <v>3</v>
      </c>
      <c r="I1" s="1" t="s">
        <v>4</v>
      </c>
      <c r="J1" s="1" t="s">
        <v>5</v>
      </c>
      <c r="K1" s="1" t="s">
        <v>6</v>
      </c>
      <c r="L1" s="1"/>
    </row>
    <row r="2" spans="1:12" x14ac:dyDescent="0.25">
      <c r="A2" s="1" t="s">
        <v>11</v>
      </c>
      <c r="B2" s="1" t="s">
        <v>11</v>
      </c>
      <c r="C2">
        <v>3</v>
      </c>
      <c r="D2">
        <v>7</v>
      </c>
      <c r="E2">
        <v>13</v>
      </c>
      <c r="F2">
        <v>9</v>
      </c>
      <c r="G2">
        <v>2</v>
      </c>
      <c r="H2">
        <v>3</v>
      </c>
      <c r="I2">
        <v>13</v>
      </c>
      <c r="J2">
        <v>10</v>
      </c>
      <c r="K2">
        <v>6</v>
      </c>
    </row>
    <row r="3" spans="1:12" x14ac:dyDescent="0.25">
      <c r="A3" s="1" t="s">
        <v>7</v>
      </c>
      <c r="B3" s="1" t="s">
        <v>7</v>
      </c>
      <c r="C3">
        <v>1.5</v>
      </c>
      <c r="D3">
        <v>3.5</v>
      </c>
      <c r="E3">
        <v>4.2</v>
      </c>
      <c r="F3">
        <v>3</v>
      </c>
      <c r="G3">
        <v>1.25</v>
      </c>
      <c r="H3">
        <v>1.65</v>
      </c>
      <c r="I3">
        <v>3.9</v>
      </c>
      <c r="J3">
        <v>4.3</v>
      </c>
      <c r="K3">
        <v>3.9</v>
      </c>
    </row>
    <row r="4" spans="1:12" x14ac:dyDescent="0.25">
      <c r="A4" s="1" t="s">
        <v>9</v>
      </c>
      <c r="B4" s="1" t="s">
        <v>9</v>
      </c>
      <c r="C4">
        <f>C3/C2</f>
        <v>0.5</v>
      </c>
      <c r="D4">
        <f t="shared" ref="D4:F4" si="0">D3/D2</f>
        <v>0.5</v>
      </c>
      <c r="E4">
        <f t="shared" si="0"/>
        <v>0.32307692307692309</v>
      </c>
      <c r="F4">
        <f t="shared" si="0"/>
        <v>0.33333333333333331</v>
      </c>
      <c r="G4">
        <f>G3/G2</f>
        <v>0.625</v>
      </c>
      <c r="H4">
        <f t="shared" ref="H4:K4" si="1">H3/H2</f>
        <v>0.54999999999999993</v>
      </c>
      <c r="I4">
        <f t="shared" si="1"/>
        <v>0.3</v>
      </c>
      <c r="J4">
        <f t="shared" si="1"/>
        <v>0.43</v>
      </c>
      <c r="K4">
        <f t="shared" si="1"/>
        <v>0.65</v>
      </c>
    </row>
    <row r="5" spans="1:12" x14ac:dyDescent="0.25">
      <c r="A5" s="1" t="s">
        <v>12</v>
      </c>
      <c r="B5" s="1" t="s">
        <v>12</v>
      </c>
      <c r="C5">
        <f>SUM(C3:G3)</f>
        <v>13.45</v>
      </c>
      <c r="D5">
        <f>SUM(C2:G2)</f>
        <v>34</v>
      </c>
      <c r="E5" s="1">
        <f>C5/D5</f>
        <v>0.39558823529411763</v>
      </c>
      <c r="F5" s="1"/>
      <c r="G5" s="1"/>
      <c r="I5">
        <f>SUM(G2:K2)</f>
        <v>34</v>
      </c>
      <c r="J5">
        <f>SUM(G3:K3)</f>
        <v>15</v>
      </c>
      <c r="K5" s="1">
        <f>J5/I5</f>
        <v>0.44117647058823528</v>
      </c>
    </row>
    <row r="6" spans="1:12" x14ac:dyDescent="0.25">
      <c r="A6" s="1" t="s">
        <v>10</v>
      </c>
      <c r="B6" s="1" t="s">
        <v>10</v>
      </c>
      <c r="E6">
        <f>SUM(C2:K2)</f>
        <v>66</v>
      </c>
      <c r="K6">
        <f>SUM(C3:K3)</f>
        <v>27.2</v>
      </c>
      <c r="L6" s="1">
        <f>K6/E6</f>
        <v>0.41212121212121211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7"/>
  <sheetViews>
    <sheetView topLeftCell="B1" workbookViewId="0">
      <selection activeCell="B7" sqref="B7"/>
    </sheetView>
  </sheetViews>
  <sheetFormatPr defaultRowHeight="15" x14ac:dyDescent="0.25"/>
  <cols>
    <col min="1" max="1" width="27.7109375" bestFit="1" customWidth="1"/>
    <col min="2" max="2" width="27.7109375" customWidth="1"/>
  </cols>
  <sheetData>
    <row r="1" spans="1:12" x14ac:dyDescent="0.25">
      <c r="A1" s="1"/>
      <c r="B1" s="1" t="s">
        <v>17</v>
      </c>
      <c r="C1" s="1" t="s">
        <v>0</v>
      </c>
      <c r="D1" s="1" t="s">
        <v>1</v>
      </c>
      <c r="E1" s="1" t="s">
        <v>2</v>
      </c>
      <c r="F1" s="1" t="s">
        <v>13</v>
      </c>
      <c r="G1" s="1" t="s">
        <v>14</v>
      </c>
      <c r="H1" s="1" t="s">
        <v>3</v>
      </c>
      <c r="I1" s="1" t="s">
        <v>4</v>
      </c>
      <c r="J1" s="1" t="s">
        <v>5</v>
      </c>
      <c r="K1" s="1" t="s">
        <v>6</v>
      </c>
      <c r="L1" s="1"/>
    </row>
    <row r="2" spans="1:12" x14ac:dyDescent="0.25">
      <c r="A2" s="1" t="s">
        <v>11</v>
      </c>
      <c r="B2" s="1" t="s">
        <v>11</v>
      </c>
      <c r="C2">
        <v>3</v>
      </c>
      <c r="D2">
        <v>4</v>
      </c>
      <c r="E2">
        <v>8</v>
      </c>
      <c r="F2">
        <v>5</v>
      </c>
      <c r="G2">
        <v>7</v>
      </c>
      <c r="H2">
        <v>2</v>
      </c>
      <c r="I2">
        <v>3</v>
      </c>
      <c r="J2">
        <v>3</v>
      </c>
      <c r="K2">
        <v>3</v>
      </c>
    </row>
    <row r="3" spans="1:12" x14ac:dyDescent="0.25">
      <c r="A3" s="1" t="s">
        <v>7</v>
      </c>
      <c r="B3" s="1" t="s">
        <v>7</v>
      </c>
      <c r="C3">
        <v>4</v>
      </c>
      <c r="D3">
        <v>4.5</v>
      </c>
      <c r="E3">
        <v>4.6500000000000004</v>
      </c>
      <c r="F3">
        <v>4.7</v>
      </c>
      <c r="G3">
        <v>3.8</v>
      </c>
      <c r="H3">
        <v>3.8</v>
      </c>
      <c r="I3">
        <v>4</v>
      </c>
      <c r="J3">
        <v>2.2999999999999998</v>
      </c>
      <c r="K3">
        <v>4</v>
      </c>
    </row>
    <row r="4" spans="1:12" x14ac:dyDescent="0.25">
      <c r="A4" s="1" t="s">
        <v>9</v>
      </c>
      <c r="B4" s="1" t="s">
        <v>9</v>
      </c>
      <c r="C4">
        <f>C3/C2</f>
        <v>1.3333333333333333</v>
      </c>
      <c r="D4">
        <f t="shared" ref="D4:F4" si="0">D3/D2</f>
        <v>1.125</v>
      </c>
      <c r="E4">
        <f t="shared" si="0"/>
        <v>0.58125000000000004</v>
      </c>
      <c r="F4">
        <f t="shared" si="0"/>
        <v>0.94000000000000006</v>
      </c>
      <c r="G4">
        <f>G3/G2</f>
        <v>0.54285714285714282</v>
      </c>
      <c r="H4">
        <f t="shared" ref="H4:K4" si="1">H3/H2</f>
        <v>1.9</v>
      </c>
      <c r="I4">
        <f t="shared" si="1"/>
        <v>1.3333333333333333</v>
      </c>
      <c r="J4">
        <f t="shared" si="1"/>
        <v>0.76666666666666661</v>
      </c>
      <c r="K4">
        <f t="shared" si="1"/>
        <v>1.3333333333333333</v>
      </c>
    </row>
    <row r="5" spans="1:12" x14ac:dyDescent="0.25">
      <c r="A5" s="1" t="s">
        <v>12</v>
      </c>
      <c r="B5" s="1" t="s">
        <v>12</v>
      </c>
      <c r="C5">
        <f>SUM(C3:G3)</f>
        <v>21.650000000000002</v>
      </c>
      <c r="D5">
        <f>SUM(C2:G2)</f>
        <v>27</v>
      </c>
      <c r="E5" s="1">
        <f>C5/D5</f>
        <v>0.80185185185185193</v>
      </c>
      <c r="F5" s="1"/>
      <c r="G5" s="1"/>
      <c r="I5">
        <f>SUM(H2:K2)</f>
        <v>11</v>
      </c>
      <c r="J5">
        <f>SUM(H3:K3)</f>
        <v>14.1</v>
      </c>
      <c r="K5" s="1">
        <f>J5/I5</f>
        <v>1.2818181818181817</v>
      </c>
    </row>
    <row r="6" spans="1:12" x14ac:dyDescent="0.25">
      <c r="A6" s="1" t="s">
        <v>10</v>
      </c>
      <c r="B6" s="1" t="s">
        <v>10</v>
      </c>
      <c r="E6">
        <f>SUM(C2:K2)</f>
        <v>38</v>
      </c>
      <c r="K6">
        <f>SUM(C3:K3)</f>
        <v>35.75</v>
      </c>
      <c r="L6" s="1">
        <f>K6/E6</f>
        <v>0.94078947368421051</v>
      </c>
    </row>
    <row r="7" spans="1:12" x14ac:dyDescent="0.25">
      <c r="A7" s="1" t="s">
        <v>8</v>
      </c>
      <c r="B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7"/>
  <sheetViews>
    <sheetView topLeftCell="B1" workbookViewId="0">
      <selection activeCell="B1" sqref="B1:B6"/>
    </sheetView>
  </sheetViews>
  <sheetFormatPr defaultRowHeight="15" x14ac:dyDescent="0.25"/>
  <cols>
    <col min="1" max="1" width="27.7109375" bestFit="1" customWidth="1"/>
    <col min="2" max="2" width="27.7109375" customWidth="1"/>
  </cols>
  <sheetData>
    <row r="1" spans="1:13" x14ac:dyDescent="0.25">
      <c r="A1" s="1"/>
      <c r="B1" s="1" t="s">
        <v>17</v>
      </c>
      <c r="C1" s="1" t="s">
        <v>0</v>
      </c>
      <c r="D1" s="1" t="s">
        <v>1</v>
      </c>
      <c r="E1" s="1" t="s">
        <v>2</v>
      </c>
      <c r="F1" s="1" t="s">
        <v>13</v>
      </c>
      <c r="G1" s="1" t="s">
        <v>14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15</v>
      </c>
    </row>
    <row r="2" spans="1:13" x14ac:dyDescent="0.25">
      <c r="A2" s="1" t="s">
        <v>11</v>
      </c>
      <c r="B2" s="1" t="s">
        <v>11</v>
      </c>
      <c r="C2">
        <v>7</v>
      </c>
      <c r="D2">
        <v>1</v>
      </c>
      <c r="E2">
        <v>11</v>
      </c>
      <c r="F2">
        <v>6</v>
      </c>
      <c r="G2">
        <v>6</v>
      </c>
      <c r="H2">
        <v>7</v>
      </c>
      <c r="I2">
        <v>9</v>
      </c>
      <c r="J2">
        <v>4</v>
      </c>
      <c r="K2">
        <v>14</v>
      </c>
      <c r="L2">
        <v>8</v>
      </c>
    </row>
    <row r="3" spans="1:13" x14ac:dyDescent="0.25">
      <c r="A3" s="1" t="s">
        <v>7</v>
      </c>
      <c r="B3" s="1" t="s">
        <v>7</v>
      </c>
      <c r="C3">
        <v>1.6</v>
      </c>
      <c r="D3">
        <v>1.55</v>
      </c>
      <c r="E3">
        <v>4</v>
      </c>
      <c r="F3">
        <v>4</v>
      </c>
      <c r="G3">
        <v>4</v>
      </c>
      <c r="H3">
        <v>2.5499999999999998</v>
      </c>
      <c r="I3">
        <v>2.6</v>
      </c>
      <c r="J3">
        <v>2</v>
      </c>
      <c r="K3">
        <v>4</v>
      </c>
      <c r="L3">
        <v>4</v>
      </c>
    </row>
    <row r="4" spans="1:13" x14ac:dyDescent="0.25">
      <c r="A4" s="1" t="s">
        <v>9</v>
      </c>
      <c r="B4" s="1" t="s">
        <v>9</v>
      </c>
      <c r="C4">
        <f>C3/C2</f>
        <v>0.22857142857142859</v>
      </c>
      <c r="D4">
        <f t="shared" ref="D4:F4" si="0">D3/D2</f>
        <v>1.55</v>
      </c>
      <c r="E4">
        <f t="shared" si="0"/>
        <v>0.36363636363636365</v>
      </c>
      <c r="F4">
        <f t="shared" si="0"/>
        <v>0.66666666666666663</v>
      </c>
      <c r="G4">
        <f>G3/G2</f>
        <v>0.66666666666666663</v>
      </c>
      <c r="H4">
        <f t="shared" ref="H4:J4" si="1">H3/H2</f>
        <v>0.36428571428571427</v>
      </c>
      <c r="I4">
        <f t="shared" si="1"/>
        <v>0.28888888888888892</v>
      </c>
      <c r="J4">
        <f t="shared" si="1"/>
        <v>0.5</v>
      </c>
      <c r="K4">
        <f>K3/K2</f>
        <v>0.2857142857142857</v>
      </c>
      <c r="L4">
        <f>L3/L2</f>
        <v>0.5</v>
      </c>
      <c r="M4">
        <f>STDEV(C4:L4)</f>
        <v>0.38615677278478272</v>
      </c>
    </row>
    <row r="5" spans="1:13" x14ac:dyDescent="0.25">
      <c r="A5" s="1" t="s">
        <v>12</v>
      </c>
      <c r="B5" s="1" t="s">
        <v>12</v>
      </c>
      <c r="C5">
        <f>SUM(C3:G3)</f>
        <v>15.15</v>
      </c>
      <c r="D5">
        <f>SUM(C2:G2)</f>
        <v>31</v>
      </c>
      <c r="E5" s="1">
        <f>C5/D5</f>
        <v>0.48870967741935484</v>
      </c>
      <c r="F5" s="1"/>
      <c r="G5" s="1"/>
      <c r="I5">
        <f>SUM(H2:L2)</f>
        <v>42</v>
      </c>
      <c r="J5">
        <f>SUM(H3:L3)</f>
        <v>15.15</v>
      </c>
      <c r="K5" s="1">
        <f>J5/I5</f>
        <v>0.36071428571428571</v>
      </c>
    </row>
    <row r="6" spans="1:13" x14ac:dyDescent="0.25">
      <c r="A6" s="1" t="s">
        <v>10</v>
      </c>
      <c r="B6" s="1" t="s">
        <v>10</v>
      </c>
      <c r="E6">
        <f>SUM(C2:L2)</f>
        <v>73</v>
      </c>
      <c r="K6">
        <f>SUM(C3:L3)</f>
        <v>30.3</v>
      </c>
      <c r="L6" s="1">
        <f>K6/E6</f>
        <v>0.41506849315068495</v>
      </c>
    </row>
    <row r="7" spans="1:13" x14ac:dyDescent="0.25">
      <c r="A7" s="1" t="s">
        <v>8</v>
      </c>
      <c r="B7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7"/>
  <sheetViews>
    <sheetView topLeftCell="B1" workbookViewId="0">
      <selection activeCell="B1" sqref="B1:B6"/>
    </sheetView>
  </sheetViews>
  <sheetFormatPr defaultRowHeight="15" x14ac:dyDescent="0.25"/>
  <cols>
    <col min="1" max="1" width="27.7109375" bestFit="1" customWidth="1"/>
    <col min="2" max="2" width="27.7109375" customWidth="1"/>
  </cols>
  <sheetData>
    <row r="1" spans="1:13" x14ac:dyDescent="0.25">
      <c r="A1" s="1"/>
      <c r="B1" s="1" t="s">
        <v>17</v>
      </c>
      <c r="C1" s="1" t="s">
        <v>0</v>
      </c>
      <c r="D1" s="1" t="s">
        <v>1</v>
      </c>
      <c r="E1" s="1" t="s">
        <v>2</v>
      </c>
      <c r="F1" s="1" t="s">
        <v>13</v>
      </c>
      <c r="G1" s="1" t="s">
        <v>14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15</v>
      </c>
      <c r="M1" s="1" t="s">
        <v>16</v>
      </c>
    </row>
    <row r="2" spans="1:13" x14ac:dyDescent="0.25">
      <c r="A2" s="1" t="s">
        <v>11</v>
      </c>
      <c r="B2" s="1" t="s">
        <v>11</v>
      </c>
      <c r="C2">
        <v>6</v>
      </c>
      <c r="D2">
        <v>9</v>
      </c>
      <c r="E2">
        <v>11</v>
      </c>
      <c r="F2">
        <v>10</v>
      </c>
      <c r="H2">
        <v>4</v>
      </c>
      <c r="I2">
        <v>11</v>
      </c>
      <c r="J2">
        <v>2</v>
      </c>
      <c r="K2">
        <v>4</v>
      </c>
      <c r="L2">
        <v>6</v>
      </c>
      <c r="M2">
        <v>6</v>
      </c>
    </row>
    <row r="3" spans="1:13" x14ac:dyDescent="0.25">
      <c r="A3" s="1" t="s">
        <v>7</v>
      </c>
      <c r="B3" s="1" t="s">
        <v>7</v>
      </c>
      <c r="C3">
        <v>2.2000000000000002</v>
      </c>
      <c r="D3">
        <v>3.2</v>
      </c>
      <c r="E3">
        <v>4.2</v>
      </c>
      <c r="F3">
        <v>3.75</v>
      </c>
      <c r="H3">
        <v>3</v>
      </c>
      <c r="I3">
        <v>3.65</v>
      </c>
      <c r="J3">
        <v>3.9</v>
      </c>
      <c r="K3">
        <v>2.8</v>
      </c>
      <c r="L3">
        <v>2.75</v>
      </c>
      <c r="M3">
        <v>4</v>
      </c>
    </row>
    <row r="4" spans="1:13" x14ac:dyDescent="0.25">
      <c r="A4" s="1" t="s">
        <v>9</v>
      </c>
      <c r="B4" s="1" t="s">
        <v>9</v>
      </c>
      <c r="C4">
        <f>C3/C2</f>
        <v>0.3666666666666667</v>
      </c>
      <c r="D4">
        <f t="shared" ref="D4:F4" si="0">D3/D2</f>
        <v>0.35555555555555557</v>
      </c>
      <c r="E4">
        <f t="shared" si="0"/>
        <v>0.38181818181818183</v>
      </c>
      <c r="F4">
        <f t="shared" si="0"/>
        <v>0.375</v>
      </c>
      <c r="H4">
        <f t="shared" ref="H4:J4" si="1">H3/H2</f>
        <v>0.75</v>
      </c>
      <c r="I4">
        <f t="shared" si="1"/>
        <v>0.33181818181818179</v>
      </c>
      <c r="J4">
        <f t="shared" si="1"/>
        <v>1.95</v>
      </c>
      <c r="K4">
        <f>K3/K2</f>
        <v>0.7</v>
      </c>
      <c r="L4">
        <f>L3/L2</f>
        <v>0.45833333333333331</v>
      </c>
      <c r="M4">
        <f>M3/M2</f>
        <v>0.66666666666666663</v>
      </c>
    </row>
    <row r="5" spans="1:13" x14ac:dyDescent="0.25">
      <c r="A5" s="1" t="s">
        <v>12</v>
      </c>
      <c r="B5" s="1" t="s">
        <v>12</v>
      </c>
      <c r="C5">
        <f>SUM(C3:G3)</f>
        <v>13.350000000000001</v>
      </c>
      <c r="D5">
        <f>SUM(C2:G2)</f>
        <v>36</v>
      </c>
      <c r="E5" s="1">
        <f>C5/D5</f>
        <v>0.37083333333333335</v>
      </c>
      <c r="F5" s="1"/>
      <c r="G5" s="1"/>
      <c r="I5">
        <f>SUM(H2:M2)</f>
        <v>33</v>
      </c>
      <c r="J5">
        <f>SUM(H3:M3)</f>
        <v>20.100000000000001</v>
      </c>
      <c r="K5" s="1">
        <f>J5/I5</f>
        <v>0.60909090909090913</v>
      </c>
    </row>
    <row r="6" spans="1:13" x14ac:dyDescent="0.25">
      <c r="A6" s="1" t="s">
        <v>10</v>
      </c>
      <c r="B6" s="1" t="s">
        <v>10</v>
      </c>
      <c r="E6">
        <f>SUM(C2:M2)</f>
        <v>69</v>
      </c>
      <c r="K6">
        <f>SUM(C3:M3)</f>
        <v>33.450000000000003</v>
      </c>
      <c r="L6" s="1">
        <f>K6/E6</f>
        <v>0.48478260869565221</v>
      </c>
    </row>
    <row r="7" spans="1:13" x14ac:dyDescent="0.25">
      <c r="A7" s="1" t="s">
        <v>8</v>
      </c>
      <c r="B7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7"/>
  <sheetViews>
    <sheetView topLeftCell="B1" workbookViewId="0">
      <selection activeCell="B1" sqref="B1:B6"/>
    </sheetView>
  </sheetViews>
  <sheetFormatPr defaultRowHeight="15" x14ac:dyDescent="0.25"/>
  <cols>
    <col min="1" max="1" width="27.7109375" bestFit="1" customWidth="1"/>
    <col min="2" max="2" width="27.7109375" customWidth="1"/>
  </cols>
  <sheetData>
    <row r="1" spans="1:13" x14ac:dyDescent="0.25">
      <c r="A1" s="1"/>
      <c r="B1" s="1" t="s">
        <v>17</v>
      </c>
      <c r="C1" s="1" t="s">
        <v>0</v>
      </c>
      <c r="D1" s="1" t="s">
        <v>1</v>
      </c>
      <c r="E1" s="1" t="s">
        <v>2</v>
      </c>
      <c r="F1" s="1" t="s">
        <v>13</v>
      </c>
      <c r="G1" s="1" t="s">
        <v>14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15</v>
      </c>
      <c r="M1" s="1" t="s">
        <v>16</v>
      </c>
    </row>
    <row r="2" spans="1:13" x14ac:dyDescent="0.25">
      <c r="A2" s="1" t="s">
        <v>11</v>
      </c>
      <c r="B2" s="1" t="s">
        <v>11</v>
      </c>
      <c r="C2">
        <v>2</v>
      </c>
      <c r="D2">
        <v>7</v>
      </c>
      <c r="E2">
        <v>4</v>
      </c>
      <c r="F2">
        <v>5</v>
      </c>
      <c r="G2">
        <v>4</v>
      </c>
      <c r="H2">
        <v>5</v>
      </c>
      <c r="I2">
        <v>3</v>
      </c>
      <c r="J2">
        <v>4</v>
      </c>
      <c r="K2">
        <v>1</v>
      </c>
      <c r="L2">
        <v>5</v>
      </c>
      <c r="M2">
        <v>3</v>
      </c>
    </row>
    <row r="3" spans="1:13" x14ac:dyDescent="0.25">
      <c r="A3" s="1" t="s">
        <v>7</v>
      </c>
      <c r="B3" s="1" t="s">
        <v>7</v>
      </c>
      <c r="C3">
        <v>5</v>
      </c>
      <c r="D3">
        <v>5</v>
      </c>
      <c r="E3">
        <v>5</v>
      </c>
      <c r="F3">
        <v>5</v>
      </c>
      <c r="G3">
        <v>5</v>
      </c>
      <c r="H3">
        <v>4</v>
      </c>
      <c r="I3">
        <v>4</v>
      </c>
      <c r="J3">
        <v>4</v>
      </c>
      <c r="K3">
        <v>4</v>
      </c>
      <c r="L3">
        <v>4</v>
      </c>
      <c r="M3">
        <v>4</v>
      </c>
    </row>
    <row r="4" spans="1:13" x14ac:dyDescent="0.25">
      <c r="A4" s="1" t="s">
        <v>9</v>
      </c>
      <c r="B4" s="1" t="s">
        <v>9</v>
      </c>
      <c r="C4">
        <f>C3/C2</f>
        <v>2.5</v>
      </c>
      <c r="D4">
        <f t="shared" ref="D4:E4" si="0">D3/D2</f>
        <v>0.7142857142857143</v>
      </c>
      <c r="E4">
        <f t="shared" si="0"/>
        <v>1.25</v>
      </c>
      <c r="F4">
        <f>F3/F2</f>
        <v>1</v>
      </c>
      <c r="G4">
        <f>G3/G2</f>
        <v>1.25</v>
      </c>
      <c r="H4">
        <f t="shared" ref="H4:J4" si="1">H3/H2</f>
        <v>0.8</v>
      </c>
      <c r="I4">
        <f>I3/I2</f>
        <v>1.3333333333333333</v>
      </c>
      <c r="J4">
        <f t="shared" si="1"/>
        <v>1</v>
      </c>
      <c r="K4">
        <f>K3/K2</f>
        <v>4</v>
      </c>
      <c r="L4">
        <f>L3/L2</f>
        <v>0.8</v>
      </c>
      <c r="M4">
        <f>M3/M2</f>
        <v>1.3333333333333333</v>
      </c>
    </row>
    <row r="5" spans="1:13" x14ac:dyDescent="0.25">
      <c r="A5" s="1" t="s">
        <v>12</v>
      </c>
      <c r="B5" s="1" t="s">
        <v>12</v>
      </c>
      <c r="C5">
        <f>SUM(C3:G3)</f>
        <v>25</v>
      </c>
      <c r="D5">
        <f>SUM(C2:G2)</f>
        <v>22</v>
      </c>
      <c r="E5" s="1">
        <f>C5/D5</f>
        <v>1.1363636363636365</v>
      </c>
      <c r="F5" s="1"/>
      <c r="G5" s="1"/>
      <c r="I5">
        <f>SUM(H2:M2)</f>
        <v>21</v>
      </c>
      <c r="J5">
        <f>SUM(H3:M3)</f>
        <v>24</v>
      </c>
      <c r="K5" s="1">
        <f>J5/I5</f>
        <v>1.1428571428571428</v>
      </c>
    </row>
    <row r="6" spans="1:13" x14ac:dyDescent="0.25">
      <c r="A6" s="1" t="s">
        <v>10</v>
      </c>
      <c r="B6" s="1" t="s">
        <v>10</v>
      </c>
      <c r="E6">
        <f>SUM(C2:M2)</f>
        <v>43</v>
      </c>
      <c r="K6">
        <f>SUM(C3:M3)</f>
        <v>49</v>
      </c>
      <c r="L6" s="1">
        <f>K6/E6</f>
        <v>1.1395348837209303</v>
      </c>
    </row>
    <row r="7" spans="1:13" x14ac:dyDescent="0.25">
      <c r="A7" s="1" t="s">
        <v>8</v>
      </c>
      <c r="B7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7"/>
  <sheetViews>
    <sheetView topLeftCell="B1" workbookViewId="0">
      <selection activeCell="B1" sqref="B1:B6"/>
    </sheetView>
  </sheetViews>
  <sheetFormatPr defaultRowHeight="15" x14ac:dyDescent="0.25"/>
  <cols>
    <col min="1" max="1" width="27.7109375" bestFit="1" customWidth="1"/>
    <col min="2" max="2" width="27.7109375" customWidth="1"/>
  </cols>
  <sheetData>
    <row r="1" spans="1:13" x14ac:dyDescent="0.25">
      <c r="A1" s="1"/>
      <c r="B1" s="1" t="s">
        <v>17</v>
      </c>
      <c r="C1" s="1" t="s">
        <v>0</v>
      </c>
      <c r="D1" s="1" t="s">
        <v>1</v>
      </c>
      <c r="E1" s="1" t="s">
        <v>2</v>
      </c>
      <c r="F1" s="1" t="s">
        <v>13</v>
      </c>
      <c r="G1" s="1" t="s">
        <v>14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15</v>
      </c>
      <c r="M1" s="1" t="s">
        <v>16</v>
      </c>
    </row>
    <row r="2" spans="1:13" x14ac:dyDescent="0.25">
      <c r="A2" s="1" t="s">
        <v>11</v>
      </c>
      <c r="B2" s="1" t="s">
        <v>11</v>
      </c>
      <c r="C2">
        <v>8</v>
      </c>
      <c r="D2">
        <v>5</v>
      </c>
      <c r="E2">
        <v>5</v>
      </c>
      <c r="F2">
        <v>2</v>
      </c>
      <c r="H2">
        <v>6</v>
      </c>
      <c r="I2">
        <v>6</v>
      </c>
      <c r="J2">
        <v>4</v>
      </c>
      <c r="K2">
        <v>5</v>
      </c>
      <c r="L2">
        <v>3</v>
      </c>
      <c r="M2">
        <v>1</v>
      </c>
    </row>
    <row r="3" spans="1:13" x14ac:dyDescent="0.25">
      <c r="A3" s="1" t="s">
        <v>7</v>
      </c>
      <c r="B3" s="1" t="s">
        <v>7</v>
      </c>
      <c r="C3">
        <v>5</v>
      </c>
      <c r="D3">
        <v>5</v>
      </c>
      <c r="E3">
        <v>5</v>
      </c>
      <c r="F3">
        <v>5</v>
      </c>
      <c r="H3">
        <v>4</v>
      </c>
      <c r="I3">
        <v>4</v>
      </c>
      <c r="J3">
        <v>4</v>
      </c>
      <c r="K3">
        <v>4</v>
      </c>
      <c r="L3">
        <v>4</v>
      </c>
      <c r="M3">
        <v>4</v>
      </c>
    </row>
    <row r="4" spans="1:13" x14ac:dyDescent="0.25">
      <c r="A4" s="1" t="s">
        <v>9</v>
      </c>
      <c r="B4" s="1" t="s">
        <v>9</v>
      </c>
      <c r="C4">
        <f>C3/C2</f>
        <v>0.625</v>
      </c>
      <c r="D4">
        <f t="shared" ref="D4:E4" si="0">D3/D2</f>
        <v>1</v>
      </c>
      <c r="E4">
        <f t="shared" si="0"/>
        <v>1</v>
      </c>
      <c r="F4">
        <f>F3/F2</f>
        <v>2.5</v>
      </c>
      <c r="H4">
        <f t="shared" ref="H4:J4" si="1">H3/H2</f>
        <v>0.66666666666666663</v>
      </c>
      <c r="I4">
        <f>I3/I2</f>
        <v>0.66666666666666663</v>
      </c>
      <c r="J4">
        <f t="shared" si="1"/>
        <v>1</v>
      </c>
      <c r="K4">
        <f>K3/K2</f>
        <v>0.8</v>
      </c>
      <c r="L4">
        <f>L3/L2</f>
        <v>1.3333333333333333</v>
      </c>
      <c r="M4">
        <f>M3/M2</f>
        <v>4</v>
      </c>
    </row>
    <row r="5" spans="1:13" x14ac:dyDescent="0.25">
      <c r="A5" s="1" t="s">
        <v>12</v>
      </c>
      <c r="B5" s="1" t="s">
        <v>12</v>
      </c>
      <c r="C5">
        <f>SUM(C3:G3)</f>
        <v>20</v>
      </c>
      <c r="D5">
        <f>SUM(C2:G2)</f>
        <v>20</v>
      </c>
      <c r="E5" s="1">
        <f>C5/D5</f>
        <v>1</v>
      </c>
      <c r="F5" s="1"/>
      <c r="G5" s="1"/>
      <c r="I5">
        <f>SUM(H2:M2)</f>
        <v>25</v>
      </c>
      <c r="J5">
        <f>SUM(H3:M3)</f>
        <v>24</v>
      </c>
      <c r="K5" s="1">
        <f>J5/I5</f>
        <v>0.96</v>
      </c>
    </row>
    <row r="6" spans="1:13" x14ac:dyDescent="0.25">
      <c r="A6" s="1" t="s">
        <v>10</v>
      </c>
      <c r="B6" s="1" t="s">
        <v>10</v>
      </c>
      <c r="E6">
        <f>SUM(C2:M2)</f>
        <v>45</v>
      </c>
      <c r="K6">
        <f>SUM(C3:M3)</f>
        <v>44</v>
      </c>
      <c r="L6" s="1">
        <f>K6/E6</f>
        <v>0.97777777777777775</v>
      </c>
    </row>
    <row r="7" spans="1:13" x14ac:dyDescent="0.25">
      <c r="A7" s="1" t="s">
        <v>8</v>
      </c>
      <c r="B7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7"/>
  <sheetViews>
    <sheetView topLeftCell="B1" workbookViewId="0">
      <selection activeCell="B1" sqref="B1:B6"/>
    </sheetView>
  </sheetViews>
  <sheetFormatPr defaultRowHeight="15" x14ac:dyDescent="0.25"/>
  <cols>
    <col min="1" max="1" width="27.7109375" bestFit="1" customWidth="1"/>
    <col min="2" max="2" width="27.7109375" customWidth="1"/>
  </cols>
  <sheetData>
    <row r="1" spans="1:13" x14ac:dyDescent="0.25">
      <c r="A1" s="1"/>
      <c r="B1" s="1" t="s">
        <v>17</v>
      </c>
      <c r="C1" s="1" t="s">
        <v>0</v>
      </c>
      <c r="D1" s="1" t="s">
        <v>1</v>
      </c>
      <c r="E1" s="1" t="s">
        <v>2</v>
      </c>
      <c r="F1" s="1" t="s">
        <v>13</v>
      </c>
      <c r="G1" s="1" t="s">
        <v>14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15</v>
      </c>
      <c r="M1" s="1" t="s">
        <v>16</v>
      </c>
    </row>
    <row r="2" spans="1:13" x14ac:dyDescent="0.25">
      <c r="A2" s="1" t="s">
        <v>11</v>
      </c>
      <c r="B2" s="1" t="s">
        <v>11</v>
      </c>
      <c r="C2">
        <v>6</v>
      </c>
      <c r="D2">
        <v>6</v>
      </c>
      <c r="E2">
        <v>7</v>
      </c>
      <c r="F2">
        <v>6</v>
      </c>
      <c r="G2">
        <v>5</v>
      </c>
      <c r="H2">
        <v>4</v>
      </c>
      <c r="I2">
        <v>7</v>
      </c>
      <c r="J2">
        <v>7</v>
      </c>
      <c r="K2">
        <v>3</v>
      </c>
      <c r="L2">
        <v>2</v>
      </c>
      <c r="M2">
        <v>4</v>
      </c>
    </row>
    <row r="3" spans="1:13" x14ac:dyDescent="0.25">
      <c r="A3" s="1" t="s">
        <v>7</v>
      </c>
      <c r="B3" s="1" t="s">
        <v>7</v>
      </c>
      <c r="C3">
        <v>5</v>
      </c>
      <c r="D3">
        <v>5</v>
      </c>
      <c r="E3">
        <v>5</v>
      </c>
      <c r="F3">
        <v>5</v>
      </c>
      <c r="G3">
        <v>5</v>
      </c>
      <c r="H3">
        <v>4</v>
      </c>
      <c r="I3">
        <v>4</v>
      </c>
      <c r="J3">
        <v>4</v>
      </c>
      <c r="K3">
        <v>4</v>
      </c>
      <c r="L3">
        <v>4</v>
      </c>
      <c r="M3">
        <v>4</v>
      </c>
    </row>
    <row r="4" spans="1:13" x14ac:dyDescent="0.25">
      <c r="A4" s="1" t="s">
        <v>9</v>
      </c>
      <c r="B4" s="1" t="s">
        <v>9</v>
      </c>
      <c r="C4">
        <f>C3/C2</f>
        <v>0.83333333333333337</v>
      </c>
      <c r="D4">
        <f t="shared" ref="D4:E4" si="0">D3/D2</f>
        <v>0.83333333333333337</v>
      </c>
      <c r="E4">
        <f t="shared" si="0"/>
        <v>0.7142857142857143</v>
      </c>
      <c r="F4">
        <f>F3/F2</f>
        <v>0.83333333333333337</v>
      </c>
      <c r="H4">
        <f t="shared" ref="H4" si="1">H3/H2</f>
        <v>1</v>
      </c>
      <c r="I4">
        <f>I3/I2</f>
        <v>0.5714285714285714</v>
      </c>
      <c r="J4">
        <f>J3/J2</f>
        <v>0.5714285714285714</v>
      </c>
      <c r="K4">
        <f>K3/K2</f>
        <v>1.3333333333333333</v>
      </c>
      <c r="L4">
        <f>L3/L2</f>
        <v>2</v>
      </c>
      <c r="M4">
        <f>M3/M2</f>
        <v>1</v>
      </c>
    </row>
    <row r="5" spans="1:13" x14ac:dyDescent="0.25">
      <c r="A5" s="1" t="s">
        <v>12</v>
      </c>
      <c r="B5" s="1" t="s">
        <v>12</v>
      </c>
      <c r="C5">
        <f>SUM(C3:G3)</f>
        <v>25</v>
      </c>
      <c r="D5">
        <f>SUM(C2:G2)</f>
        <v>30</v>
      </c>
      <c r="E5" s="1">
        <f>C5/D5</f>
        <v>0.83333333333333337</v>
      </c>
      <c r="F5" s="1"/>
      <c r="G5" s="1"/>
      <c r="I5">
        <f>SUM(H2:M2)</f>
        <v>27</v>
      </c>
      <c r="J5">
        <f>SUM(H3:M3)</f>
        <v>24</v>
      </c>
      <c r="K5" s="1">
        <f>J5/I5</f>
        <v>0.88888888888888884</v>
      </c>
    </row>
    <row r="6" spans="1:13" x14ac:dyDescent="0.25">
      <c r="A6" s="1" t="s">
        <v>10</v>
      </c>
      <c r="B6" s="1" t="s">
        <v>10</v>
      </c>
      <c r="E6">
        <f>SUM(C2:M2)</f>
        <v>57</v>
      </c>
      <c r="K6">
        <f>SUM(C3:M3)</f>
        <v>49</v>
      </c>
      <c r="L6" s="1">
        <f>K6/E6</f>
        <v>0.85964912280701755</v>
      </c>
    </row>
    <row r="7" spans="1:13" x14ac:dyDescent="0.25">
      <c r="A7" s="1" t="s">
        <v>8</v>
      </c>
      <c r="B7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7"/>
  <sheetViews>
    <sheetView topLeftCell="B1" workbookViewId="0">
      <selection activeCell="B1" sqref="B1:B6"/>
    </sheetView>
  </sheetViews>
  <sheetFormatPr defaultRowHeight="15" x14ac:dyDescent="0.25"/>
  <cols>
    <col min="1" max="1" width="27.7109375" bestFit="1" customWidth="1"/>
    <col min="2" max="2" width="27.7109375" customWidth="1"/>
  </cols>
  <sheetData>
    <row r="1" spans="1:13" x14ac:dyDescent="0.25">
      <c r="A1" s="1"/>
      <c r="B1" s="1" t="s">
        <v>17</v>
      </c>
      <c r="C1" s="1" t="s">
        <v>0</v>
      </c>
      <c r="D1" s="1" t="s">
        <v>1</v>
      </c>
      <c r="E1" s="1" t="s">
        <v>2</v>
      </c>
      <c r="F1" s="1" t="s">
        <v>13</v>
      </c>
      <c r="G1" s="1" t="s">
        <v>14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15</v>
      </c>
      <c r="M1" s="1" t="s">
        <v>16</v>
      </c>
    </row>
    <row r="2" spans="1:13" x14ac:dyDescent="0.25">
      <c r="A2" s="1" t="s">
        <v>11</v>
      </c>
      <c r="B2" s="1" t="s">
        <v>11</v>
      </c>
      <c r="C2">
        <v>6</v>
      </c>
      <c r="D2">
        <v>18</v>
      </c>
      <c r="E2">
        <v>26</v>
      </c>
      <c r="F2">
        <v>23</v>
      </c>
      <c r="G2">
        <v>28</v>
      </c>
      <c r="H2">
        <v>14</v>
      </c>
      <c r="I2">
        <v>9</v>
      </c>
      <c r="J2">
        <v>10</v>
      </c>
      <c r="K2">
        <v>12</v>
      </c>
      <c r="L2">
        <v>10</v>
      </c>
      <c r="M2">
        <v>10</v>
      </c>
    </row>
    <row r="3" spans="1:13" x14ac:dyDescent="0.25">
      <c r="A3" s="1" t="s">
        <v>7</v>
      </c>
      <c r="B3" s="1" t="s">
        <v>7</v>
      </c>
      <c r="C3">
        <v>2.4</v>
      </c>
      <c r="D3">
        <v>4.4000000000000004</v>
      </c>
      <c r="E3">
        <v>5</v>
      </c>
      <c r="F3">
        <v>5</v>
      </c>
      <c r="G3">
        <v>5</v>
      </c>
      <c r="H3">
        <v>4</v>
      </c>
      <c r="I3">
        <v>4</v>
      </c>
      <c r="J3">
        <v>4</v>
      </c>
      <c r="K3">
        <v>3.3</v>
      </c>
      <c r="L3">
        <v>2.4</v>
      </c>
      <c r="M3">
        <v>1.5</v>
      </c>
    </row>
    <row r="4" spans="1:13" x14ac:dyDescent="0.25">
      <c r="A4" s="1" t="s">
        <v>9</v>
      </c>
      <c r="B4" s="1" t="s">
        <v>9</v>
      </c>
      <c r="C4">
        <f>C3/C2</f>
        <v>0.39999999999999997</v>
      </c>
      <c r="D4">
        <f t="shared" ref="D4" si="0">D3/D2</f>
        <v>0.24444444444444446</v>
      </c>
      <c r="E4">
        <f>E3/E2</f>
        <v>0.19230769230769232</v>
      </c>
      <c r="F4">
        <f>F3/F2</f>
        <v>0.21739130434782608</v>
      </c>
      <c r="H4">
        <f>H3/H2</f>
        <v>0.2857142857142857</v>
      </c>
      <c r="I4">
        <f t="shared" ref="I4:M4" si="1">I3/I2</f>
        <v>0.44444444444444442</v>
      </c>
      <c r="J4">
        <f t="shared" si="1"/>
        <v>0.4</v>
      </c>
      <c r="K4">
        <f t="shared" si="1"/>
        <v>0.27499999999999997</v>
      </c>
      <c r="L4">
        <f t="shared" si="1"/>
        <v>0.24</v>
      </c>
      <c r="M4">
        <f t="shared" si="1"/>
        <v>0.15</v>
      </c>
    </row>
    <row r="5" spans="1:13" x14ac:dyDescent="0.25">
      <c r="A5" s="1" t="s">
        <v>12</v>
      </c>
      <c r="B5" s="1" t="s">
        <v>12</v>
      </c>
      <c r="C5">
        <f>SUM(C3:G3)</f>
        <v>21.8</v>
      </c>
      <c r="D5">
        <f>SUM(C2:G2)</f>
        <v>101</v>
      </c>
      <c r="E5" s="1">
        <f>C5/D5</f>
        <v>0.21584158415841584</v>
      </c>
      <c r="F5" s="1"/>
      <c r="G5" s="1"/>
      <c r="I5">
        <f>SUM(H2:M2)</f>
        <v>65</v>
      </c>
      <c r="J5">
        <f>SUM(H3:M3)</f>
        <v>19.2</v>
      </c>
      <c r="K5" s="1">
        <f>J5/I5</f>
        <v>0.29538461538461536</v>
      </c>
    </row>
    <row r="6" spans="1:13" x14ac:dyDescent="0.25">
      <c r="A6" s="1" t="s">
        <v>10</v>
      </c>
      <c r="B6" s="1" t="s">
        <v>10</v>
      </c>
      <c r="E6">
        <f>SUM(C2:M2)</f>
        <v>166</v>
      </c>
      <c r="K6">
        <f>SUM(C3:M3)</f>
        <v>40.999999999999993</v>
      </c>
      <c r="L6" s="1">
        <f>K6/E6</f>
        <v>0.24698795180722888</v>
      </c>
    </row>
    <row r="7" spans="1:13" x14ac:dyDescent="0.25">
      <c r="A7" s="1" t="s">
        <v>8</v>
      </c>
      <c r="B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Mt Megantic</vt:lpstr>
      <vt:lpstr>Yonder Flats Fors-16-07</vt:lpstr>
      <vt:lpstr>Yonder Flats Fors-16-08</vt:lpstr>
      <vt:lpstr>Klubbudden</vt:lpstr>
      <vt:lpstr>Shimmering Flats</vt:lpstr>
      <vt:lpstr>Wave Rock</vt:lpstr>
      <vt:lpstr>The Bornhardt</vt:lpstr>
      <vt:lpstr>Pink Spot</vt:lpstr>
      <vt:lpstr>Office View</vt:lpstr>
      <vt:lpstr>Neon Roundabout</vt:lpstr>
      <vt:lpstr>Repository FORS-17-10</vt:lpstr>
      <vt:lpstr>Repository 1 FORS-17-09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geol-bgd</dc:creator>
  <cp:lastModifiedBy>Bradley Goodfellow</cp:lastModifiedBy>
  <dcterms:created xsi:type="dcterms:W3CDTF">2017-11-08T14:02:37Z</dcterms:created>
  <dcterms:modified xsi:type="dcterms:W3CDTF">2019-10-18T08:13:44Z</dcterms:modified>
</cp:coreProperties>
</file>